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1 CP ANUAL Excel y PDF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20" i="1"/>
  <c r="F20" i="1"/>
  <c r="F10" i="1"/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<sst xmlns="http://schemas.openxmlformats.org/spreadsheetml/2006/main" count="39" uniqueCount="30">
  <si>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</si>
  <si>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</si>
  <si>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</si>
  <si>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</si>
  <si>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</si>
  <si>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</si>
  <si>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</si>
  <si>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</si>
  <si>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</si>
  <si>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</si>
  <si>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</si>
  <si>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</si>
  <si>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</si>
  <si>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</si>
  <si>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</si>
  <si>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</si>
  <si>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</si>
  <si>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</si>
  <si>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</si>
  <si>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</si>
  <si>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</si>
  <si>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</si>
  <si>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</si>
  <si>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SUBSISTEMA DE PREPARATORIA Y TELEBACHILLERATO DEL ESTADO DE CHIHUAHUA</t>
  </si>
  <si>
    <t>C.P. Viena Georgina Covarrubias Ordóñez</t>
  </si>
  <si>
    <t xml:space="preserve">       Jefe Depto Recursos Financieros</t>
  </si>
  <si>
    <t>Del 01 de Enero al 31 de Diciembre de 2021 (b)</t>
  </si>
  <si>
    <t>Mtra. Almendra del Carmen Piñon Cano</t>
  </si>
  <si>
    <t xml:space="preserve">        Directora  Administrativa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</si>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</sst>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38" sqref="B2:H38"/>
    </sheetView>
  </sheetViews>
  <sheetFormatPr baseColWidth="10" defaultColWidth="11.42578125" defaultRowHeight="12" x14ac:dyDescent="0.2"/>
  <cols>
    <col min="1" max="1" width="3.5703125" style="15" customWidth="1"/>
    <col min="2" max="2" width="42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23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26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177376339.06999999</v>
      </c>
      <c r="D9" s="12">
        <f>SUM(D10:D17)</f>
        <v>20475461.899999999</v>
      </c>
      <c r="E9" s="18">
        <f>SUM(C9:D9)</f>
        <v>197851800.97</v>
      </c>
      <c r="F9" s="12">
        <f>SUM(F10:F17)</f>
        <v>164949781.80000001</v>
      </c>
      <c r="G9" s="12">
        <f>SUM(G10:G17)</f>
        <v>152782547.75</v>
      </c>
      <c r="H9" s="18">
        <f>SUM(E9-F9)</f>
        <v>32902019.169999987</v>
      </c>
    </row>
    <row r="10" spans="2:9" ht="36" x14ac:dyDescent="0.2">
      <c r="B10" s="7" t="s">
        <v>23</v>
      </c>
      <c r="C10" s="8">
        <v>177376339.06999999</v>
      </c>
      <c r="D10" s="8">
        <v>20475461.899999999</v>
      </c>
      <c r="E10" s="8">
        <f>SUM(C10:D10)</f>
        <v>197851800.97</v>
      </c>
      <c r="F10" s="8">
        <f>155443536.2+1823782.36+6070163.24+1612300</f>
        <v>164949781.80000001</v>
      </c>
      <c r="G10" s="8">
        <f>+F10-12167234.05</f>
        <v>152782547.75</v>
      </c>
      <c r="H10" s="8">
        <f>SUM(E10-F10)</f>
        <v>32902019.169999987</v>
      </c>
    </row>
    <row r="11" spans="2:9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43650153</v>
      </c>
      <c r="D19" s="13">
        <f t="shared" ref="D19:G19" si="2">SUM(D20:D27)</f>
        <v>5107162.2699999996</v>
      </c>
      <c r="E19" s="19">
        <f t="shared" ref="E19:E27" si="3">SUM(C19:D19)</f>
        <v>48757315.269999996</v>
      </c>
      <c r="F19" s="13">
        <f t="shared" si="2"/>
        <v>40275488.159999996</v>
      </c>
      <c r="G19" s="13">
        <f t="shared" si="2"/>
        <v>37805788.289999999</v>
      </c>
      <c r="H19" s="19">
        <f>SUM(E19-F19)</f>
        <v>8481827.1099999994</v>
      </c>
    </row>
    <row r="20" spans="2:8" ht="36" x14ac:dyDescent="0.2">
      <c r="B20" s="7" t="s">
        <v>23</v>
      </c>
      <c r="C20" s="8">
        <v>43650153</v>
      </c>
      <c r="D20" s="8">
        <v>5107162.2699999996</v>
      </c>
      <c r="E20" s="8">
        <f t="shared" si="3"/>
        <v>48757315.269999996</v>
      </c>
      <c r="F20" s="8">
        <f>38183071.83+2092416.33</f>
        <v>40275488.159999996</v>
      </c>
      <c r="G20" s="8">
        <f>+F20-2469699.87</f>
        <v>37805788.289999999</v>
      </c>
      <c r="H20" s="8">
        <f t="shared" ref="H20:H27" si="4">SUM(E20-F20)</f>
        <v>8481827.1099999994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21</v>
      </c>
      <c r="C29" s="4">
        <f>SUM(C9+C19)</f>
        <v>221026492.06999999</v>
      </c>
      <c r="D29" s="4">
        <f t="shared" ref="D29:H29" si="5">SUM(D9+D19)</f>
        <v>25582624.169999998</v>
      </c>
      <c r="E29" s="4">
        <f t="shared" si="5"/>
        <v>246609116.24000001</v>
      </c>
      <c r="F29" s="4">
        <f t="shared" si="5"/>
        <v>205225269.96000001</v>
      </c>
      <c r="G29" s="4">
        <f t="shared" si="5"/>
        <v>190588336.03999999</v>
      </c>
      <c r="H29" s="4">
        <f t="shared" si="5"/>
        <v>41383846.279999986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B31" s="41" t="s">
        <v>29</v>
      </c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B37" s="22" t="s">
        <v>27</v>
      </c>
      <c r="C37" s="23"/>
      <c r="D37" s="23"/>
      <c r="E37" s="23"/>
      <c r="F37" s="23" t="s">
        <v>24</v>
      </c>
      <c r="G37" s="23"/>
      <c r="H37" s="23"/>
    </row>
    <row r="38" spans="2:8" s="22" customFormat="1" x14ac:dyDescent="0.2">
      <c r="B38" s="22" t="s">
        <v>28</v>
      </c>
      <c r="C38" s="23"/>
      <c r="D38" s="23"/>
      <c r="E38" s="23"/>
      <c r="F38" s="23" t="s">
        <v>25</v>
      </c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22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0866141732283472" right="0.23622047244094491" top="0.74803149606299213" bottom="0.74803149606299213" header="0.31496062992125984" footer="0.31496062992125984"/>
  <pageSetup scale="6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2022-02-02T20:29:10Z</cp:lastPrinted>
  <dcterms:created xsi:type="dcterms:W3CDTF">2020-01-08T21:44:09Z</dcterms:created>
  <dcterms:modified xsi:type="dcterms:W3CDTF">2022-02-02T20:29:11Z</dcterms:modified>
</cp:coreProperties>
</file>